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76d085b0e3dc5d4/Dokumenty/CAD^JPROJEKTY/ROKYTNO/_PD CHODNÍKY/1.etapa/"/>
    </mc:Choice>
  </mc:AlternateContent>
  <xr:revisionPtr revIDLastSave="95" documentId="8_{DAC7BC6D-543C-4D29-93C6-93A1B88B9D1A}" xr6:coauthVersionLast="47" xr6:coauthVersionMax="47" xr10:uidLastSave="{7B8C402E-7504-4855-A2C2-1576524D4627}"/>
  <bookViews>
    <workbookView xWindow="-120" yWindow="-120" windowWidth="20730" windowHeight="11160" xr2:uid="{223D7091-52DA-4BE0-AA2A-149F7235DD2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E12" i="1"/>
  <c r="D12" i="1"/>
  <c r="F12" i="1" s="1"/>
  <c r="F25" i="1"/>
  <c r="E23" i="1"/>
  <c r="D23" i="1"/>
  <c r="F23" i="1" l="1"/>
  <c r="F22" i="1"/>
  <c r="F21" i="1"/>
  <c r="F20" i="1"/>
  <c r="F17" i="1"/>
  <c r="F16" i="1"/>
  <c r="F15" i="1"/>
  <c r="E13" i="1"/>
  <c r="D13" i="1"/>
  <c r="F11" i="1"/>
  <c r="E7" i="1"/>
  <c r="E19" i="1" s="1"/>
  <c r="D7" i="1"/>
  <c r="D18" i="1" s="1"/>
  <c r="D14" i="1" s="1"/>
  <c r="F6" i="1"/>
  <c r="F5" i="1"/>
  <c r="F4" i="1"/>
  <c r="F3" i="1"/>
  <c r="D8" i="1" l="1"/>
  <c r="D19" i="1"/>
  <c r="F19" i="1" s="1"/>
  <c r="E18" i="1"/>
  <c r="E14" i="1" s="1"/>
  <c r="F14" i="1" s="1"/>
  <c r="E8" i="1"/>
  <c r="F7" i="1"/>
  <c r="F8" i="1" s="1"/>
  <c r="F13" i="1"/>
  <c r="F18" i="1"/>
</calcChain>
</file>

<file path=xl/sharedStrings.xml><?xml version="1.0" encoding="utf-8"?>
<sst xmlns="http://schemas.openxmlformats.org/spreadsheetml/2006/main" count="46" uniqueCount="31">
  <si>
    <t>délka</t>
  </si>
  <si>
    <t>[bm]</t>
  </si>
  <si>
    <t>plocha "B" vjezdy 80mm dlažba reliéf</t>
  </si>
  <si>
    <t>plocha "A" 60mm dlažba šedá</t>
  </si>
  <si>
    <t>plocha "B" vjezdy 80mm dlažba šedá</t>
  </si>
  <si>
    <r>
      <t>[m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>]</t>
    </r>
  </si>
  <si>
    <t>ÚSEK č.1</t>
  </si>
  <si>
    <t>ÚSEK č.2</t>
  </si>
  <si>
    <t>CELKEM</t>
  </si>
  <si>
    <t>plocha celkem</t>
  </si>
  <si>
    <r>
      <t>[m</t>
    </r>
    <r>
      <rPr>
        <i/>
        <vertAlign val="superscript"/>
        <sz val="10"/>
        <color theme="1"/>
        <rFont val="Arial"/>
        <family val="2"/>
        <charset val="238"/>
      </rPr>
      <t>2</t>
    </r>
    <r>
      <rPr>
        <i/>
        <sz val="10"/>
        <color theme="1"/>
        <rFont val="Arial"/>
        <family val="2"/>
        <charset val="238"/>
      </rPr>
      <t>]</t>
    </r>
  </si>
  <si>
    <t>průměrná šířka</t>
  </si>
  <si>
    <t>[m]</t>
  </si>
  <si>
    <t>položky rozpočtu:</t>
  </si>
  <si>
    <t>výměna zahradních obrubníků (1/2 délky)</t>
  </si>
  <si>
    <t>kompletní výměna silničních obrub za nové</t>
  </si>
  <si>
    <t>nová dlažba 60mm šedá</t>
  </si>
  <si>
    <t>nová dlažba 80mm šedá</t>
  </si>
  <si>
    <t>nová dlažba 80mm červený reliéf (slepecká)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</si>
  <si>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]</t>
    </r>
  </si>
  <si>
    <t>podkladní vrstvy štěrkodrť 0/32 (10cm výška)</t>
  </si>
  <si>
    <t>[ks]</t>
  </si>
  <si>
    <t>výšková úprava šachet a šoupat vodovovodu</t>
  </si>
  <si>
    <t>kompletní výměna poklopů šachet DN700</t>
  </si>
  <si>
    <t>řezání asfaltu</t>
  </si>
  <si>
    <t>odtěžení původních vrstev průměrně 3cm</t>
  </si>
  <si>
    <t>rozprostření ornice + trávník</t>
  </si>
  <si>
    <t xml:space="preserve">   z toho snížené obrubníky</t>
  </si>
  <si>
    <t>odtěžené původní dlažby</t>
  </si>
  <si>
    <t xml:space="preserve">odstranění + nové ACL,ACO - dobalení u obrub </t>
  </si>
  <si>
    <t>proříznutí+zalití spáry asf.zálivkou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</si>
</sst>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2E0F6-8E10-4E79-8AAE-178361248A54}">
  <dimension ref="B2:F25"/>
  <sheetViews>
    <sheetView tabSelected="1" topLeftCell="A7" workbookViewId="0">
      <selection activeCell="B25" sqref="B25"/>
    </sheetView>
  </sheetViews>
  <sheetFormatPr defaultRowHeight="12.75" x14ac:dyDescent="0.2"/>
  <cols>
    <col min="2" max="2" width="39.28515625" customWidth="1"/>
    <col min="3" max="3" width="9.140625" style="1"/>
    <col min="4" max="6" width="11" style="1" customWidth="1"/>
  </cols>
  <sheetData>
    <row r="2" spans="2:6" x14ac:dyDescent="0.2">
      <c r="D2" s="2" t="s">
        <v>6</v>
      </c>
      <c r="E2" s="2" t="s">
        <v>7</v>
      </c>
      <c r="F2" s="2" t="s">
        <v>8</v>
      </c>
    </row>
    <row r="3" spans="2:6" x14ac:dyDescent="0.2">
      <c r="B3" t="s">
        <v>0</v>
      </c>
      <c r="C3" s="1" t="s">
        <v>1</v>
      </c>
      <c r="D3" s="1">
        <v>60.46</v>
      </c>
      <c r="E3" s="1">
        <v>164.01</v>
      </c>
      <c r="F3" s="1">
        <f>D3+E3</f>
        <v>224.47</v>
      </c>
    </row>
    <row r="4" spans="2:6" ht="14.25" x14ac:dyDescent="0.2">
      <c r="B4" t="s">
        <v>3</v>
      </c>
      <c r="C4" s="1" t="s">
        <v>5</v>
      </c>
      <c r="D4" s="5">
        <v>76.3</v>
      </c>
      <c r="E4" s="5">
        <v>190.6</v>
      </c>
      <c r="F4" s="5">
        <f t="shared" ref="F4:F6" si="0">D4+E4</f>
        <v>266.89999999999998</v>
      </c>
    </row>
    <row r="5" spans="2:6" ht="14.25" x14ac:dyDescent="0.2">
      <c r="B5" t="s">
        <v>4</v>
      </c>
      <c r="C5" s="1" t="s">
        <v>5</v>
      </c>
      <c r="D5" s="5">
        <v>10.3</v>
      </c>
      <c r="E5" s="5">
        <v>32.6</v>
      </c>
      <c r="F5" s="5">
        <f t="shared" si="0"/>
        <v>42.900000000000006</v>
      </c>
    </row>
    <row r="6" spans="2:6" ht="14.25" x14ac:dyDescent="0.2">
      <c r="B6" t="s">
        <v>2</v>
      </c>
      <c r="C6" s="1" t="s">
        <v>5</v>
      </c>
      <c r="D6" s="5">
        <v>5</v>
      </c>
      <c r="E6" s="5">
        <v>15.3</v>
      </c>
      <c r="F6" s="5">
        <f t="shared" si="0"/>
        <v>20.3</v>
      </c>
    </row>
    <row r="7" spans="2:6" ht="14.25" x14ac:dyDescent="0.2">
      <c r="B7" s="3" t="s">
        <v>9</v>
      </c>
      <c r="C7" s="4" t="s">
        <v>10</v>
      </c>
      <c r="D7" s="6">
        <f>SUM(D4:D6)</f>
        <v>91.6</v>
      </c>
      <c r="E7" s="6">
        <f>SUM(E4:E6)</f>
        <v>238.5</v>
      </c>
      <c r="F7" s="6">
        <f>SUM(F4:F6)</f>
        <v>330.09999999999997</v>
      </c>
    </row>
    <row r="8" spans="2:6" x14ac:dyDescent="0.2">
      <c r="B8" s="3" t="s">
        <v>11</v>
      </c>
      <c r="C8" s="4" t="s">
        <v>12</v>
      </c>
      <c r="D8" s="7">
        <f>D7/D3</f>
        <v>1.5150512735693018</v>
      </c>
      <c r="E8" s="7">
        <f>E7/E3</f>
        <v>1.4541796231937079</v>
      </c>
      <c r="F8" s="7">
        <f>F7/F3</f>
        <v>1.4705751325344143</v>
      </c>
    </row>
    <row r="10" spans="2:6" x14ac:dyDescent="0.2">
      <c r="B10" s="10" t="s">
        <v>13</v>
      </c>
    </row>
    <row r="11" spans="2:6" x14ac:dyDescent="0.2">
      <c r="B11" t="s">
        <v>15</v>
      </c>
      <c r="C11" s="1" t="s">
        <v>1</v>
      </c>
      <c r="D11" s="1">
        <v>60.46</v>
      </c>
      <c r="E11" s="1">
        <v>164.01</v>
      </c>
      <c r="F11" s="1">
        <f>D11+E11</f>
        <v>224.47</v>
      </c>
    </row>
    <row r="12" spans="2:6" x14ac:dyDescent="0.2">
      <c r="B12" s="3" t="s">
        <v>27</v>
      </c>
      <c r="C12" s="4" t="s">
        <v>1</v>
      </c>
      <c r="D12" s="4">
        <f>D6/0.4</f>
        <v>12.5</v>
      </c>
      <c r="E12" s="4">
        <f>E6/0.4</f>
        <v>38.25</v>
      </c>
      <c r="F12" s="4">
        <f>D12+E12</f>
        <v>50.75</v>
      </c>
    </row>
    <row r="13" spans="2:6" x14ac:dyDescent="0.2">
      <c r="B13" t="s">
        <v>14</v>
      </c>
      <c r="C13" s="1" t="s">
        <v>1</v>
      </c>
      <c r="D13" s="1">
        <f>D11/2</f>
        <v>30.23</v>
      </c>
      <c r="E13" s="1">
        <f>E11/2</f>
        <v>82.004999999999995</v>
      </c>
      <c r="F13" s="8">
        <f>D13+E13</f>
        <v>112.235</v>
      </c>
    </row>
    <row r="14" spans="2:6" ht="14.25" x14ac:dyDescent="0.2">
      <c r="B14" t="s">
        <v>28</v>
      </c>
      <c r="C14" s="1" t="s">
        <v>19</v>
      </c>
      <c r="D14" s="1">
        <f>D18*3</f>
        <v>8.2439999999999998</v>
      </c>
      <c r="E14" s="1">
        <f>E18*3</f>
        <v>21.464999999999996</v>
      </c>
      <c r="F14" s="8">
        <f>D14+E14</f>
        <v>29.708999999999996</v>
      </c>
    </row>
    <row r="15" spans="2:6" ht="14.25" x14ac:dyDescent="0.2">
      <c r="B15" t="s">
        <v>16</v>
      </c>
      <c r="C15" s="1" t="s">
        <v>5</v>
      </c>
      <c r="D15" s="5">
        <v>76.3</v>
      </c>
      <c r="E15" s="5">
        <v>190.6</v>
      </c>
      <c r="F15" s="5">
        <f t="shared" ref="F15:F19" si="1">D15+E15</f>
        <v>266.89999999999998</v>
      </c>
    </row>
    <row r="16" spans="2:6" ht="14.25" x14ac:dyDescent="0.2">
      <c r="B16" t="s">
        <v>17</v>
      </c>
      <c r="C16" s="1" t="s">
        <v>5</v>
      </c>
      <c r="D16" s="5">
        <v>10.3</v>
      </c>
      <c r="E16" s="5">
        <v>32.6</v>
      </c>
      <c r="F16" s="5">
        <f t="shared" si="1"/>
        <v>42.900000000000006</v>
      </c>
    </row>
    <row r="17" spans="2:6" ht="14.25" x14ac:dyDescent="0.2">
      <c r="B17" t="s">
        <v>18</v>
      </c>
      <c r="C17" s="1" t="s">
        <v>5</v>
      </c>
      <c r="D17" s="5">
        <v>5</v>
      </c>
      <c r="E17" s="5">
        <v>15.3</v>
      </c>
      <c r="F17" s="5">
        <f t="shared" si="1"/>
        <v>20.3</v>
      </c>
    </row>
    <row r="18" spans="2:6" ht="14.25" x14ac:dyDescent="0.2">
      <c r="B18" t="s">
        <v>25</v>
      </c>
      <c r="C18" s="1" t="s">
        <v>19</v>
      </c>
      <c r="D18" s="1">
        <f>D7*0.03</f>
        <v>2.7479999999999998</v>
      </c>
      <c r="E18" s="1">
        <f>E7*0.03</f>
        <v>7.1549999999999994</v>
      </c>
      <c r="F18" s="5">
        <f>D18+E18</f>
        <v>9.9029999999999987</v>
      </c>
    </row>
    <row r="19" spans="2:6" ht="14.25" x14ac:dyDescent="0.2">
      <c r="B19" t="s">
        <v>20</v>
      </c>
      <c r="C19" s="1" t="s">
        <v>19</v>
      </c>
      <c r="D19" s="1">
        <f>D7*0.1</f>
        <v>9.16</v>
      </c>
      <c r="E19" s="1">
        <f>E7*0.1</f>
        <v>23.85</v>
      </c>
      <c r="F19" s="5">
        <f t="shared" si="1"/>
        <v>33.010000000000005</v>
      </c>
    </row>
    <row r="20" spans="2:6" x14ac:dyDescent="0.2">
      <c r="B20" t="s">
        <v>23</v>
      </c>
      <c r="C20" s="1" t="s">
        <v>21</v>
      </c>
      <c r="D20" s="1">
        <v>2</v>
      </c>
      <c r="E20" s="1">
        <v>4</v>
      </c>
      <c r="F20" s="9">
        <f t="shared" ref="F20:F21" si="2">D20+E20</f>
        <v>6</v>
      </c>
    </row>
    <row r="21" spans="2:6" x14ac:dyDescent="0.2">
      <c r="B21" t="s">
        <v>22</v>
      </c>
      <c r="C21" s="1" t="s">
        <v>21</v>
      </c>
      <c r="D21" s="1">
        <v>3</v>
      </c>
      <c r="E21" s="1">
        <v>7</v>
      </c>
      <c r="F21" s="9">
        <f t="shared" si="2"/>
        <v>10</v>
      </c>
    </row>
    <row r="22" spans="2:6" x14ac:dyDescent="0.2">
      <c r="B22" t="s">
        <v>24</v>
      </c>
      <c r="C22" s="1" t="s">
        <v>1</v>
      </c>
      <c r="D22" s="8">
        <v>60.46</v>
      </c>
      <c r="E22" s="8">
        <v>164.01</v>
      </c>
      <c r="F22" s="8">
        <f>D22+E22</f>
        <v>224.47</v>
      </c>
    </row>
    <row r="23" spans="2:6" ht="14.25" x14ac:dyDescent="0.2">
      <c r="B23" t="s">
        <v>29</v>
      </c>
      <c r="C23" s="1" t="s">
        <v>19</v>
      </c>
      <c r="D23" s="8">
        <f>D22*0.1</f>
        <v>6.0460000000000003</v>
      </c>
      <c r="E23" s="8">
        <f>E22*0.1</f>
        <v>16.401</v>
      </c>
      <c r="F23" s="8">
        <f>D23+E23</f>
        <v>22.446999999999999</v>
      </c>
    </row>
    <row r="24" spans="2:6" ht="14.25" x14ac:dyDescent="0.2">
      <c r="B24" t="s">
        <v>30</v>
      </c>
      <c r="C24" s="1" t="s">
        <v>1</v>
      </c>
      <c r="D24" s="1">
        <v>60.46</v>
      </c>
      <c r="E24" s="1">
        <v>164.01</v>
      </c>
      <c r="F24" s="1">
        <f>D24+E24</f>
        <v>224.47</v>
      </c>
    </row>
    <row r="25" spans="2:6" ht="14.25" x14ac:dyDescent="0.2">
      <c r="B25" t="s">
        <v>26</v>
      </c>
      <c r="C25" s="1" t="s">
        <v>5</v>
      </c>
      <c r="D25" s="1">
        <v>5</v>
      </c>
      <c r="E25" s="1">
        <v>10</v>
      </c>
      <c r="F25" s="8">
        <f>D25+E25</f>
        <v>15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Julius Janeba</dc:creator>
  <cp:lastModifiedBy>Julius Janeba</cp:lastModifiedBy>
  <dcterms:created xsi:type="dcterms:W3CDTF">2022-03-15T13:51:39Z</dcterms:created>
  <dcterms:modified xsi:type="dcterms:W3CDTF">2022-03-15T20:50:40Z</dcterms:modified>
</cp:coreProperties>
</file>